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LSSA-MS\ownCloud\ZAMÓWIENIA Publiczne\STROJE DRESY\"/>
    </mc:Choice>
  </mc:AlternateContent>
  <xr:revisionPtr revIDLastSave="0" documentId="8_{23A4E160-2737-4ACC-909D-F72CF260D8DC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stroje" sheetId="1" r:id="rId1"/>
    <sheet name="warunki realizacji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5" i="1" l="1"/>
  <c r="J15" i="1" s="1"/>
  <c r="I14" i="1"/>
  <c r="J14" i="1" s="1"/>
  <c r="I13" i="1"/>
  <c r="J13" i="1" s="1"/>
  <c r="I11" i="1"/>
  <c r="J11" i="1" s="1"/>
  <c r="I10" i="1"/>
  <c r="J10" i="1" s="1"/>
  <c r="I9" i="1"/>
  <c r="J9" i="1" s="1"/>
  <c r="I7" i="1"/>
  <c r="J7" i="1" s="1"/>
  <c r="I6" i="1"/>
  <c r="J6" i="1" s="1"/>
  <c r="K6" i="1" l="1"/>
  <c r="K16" i="1" s="1"/>
  <c r="L19" i="1" s="1"/>
  <c r="J16" i="1"/>
  <c r="L18" i="1" s="1"/>
  <c r="L6" i="1"/>
  <c r="K7" i="1"/>
  <c r="L7" i="1" s="1"/>
  <c r="K9" i="1"/>
  <c r="L9" i="1" s="1"/>
  <c r="K10" i="1"/>
  <c r="L10" i="1" s="1"/>
  <c r="K11" i="1"/>
  <c r="L11" i="1" s="1"/>
  <c r="K13" i="1"/>
  <c r="L13" i="1" s="1"/>
  <c r="K14" i="1"/>
  <c r="L14" i="1" s="1"/>
  <c r="K15" i="1"/>
  <c r="L15" i="1" s="1"/>
  <c r="L16" i="1" l="1"/>
  <c r="L20" i="1" s="1"/>
</calcChain>
</file>

<file path=xl/sharedStrings.xml><?xml version="1.0" encoding="utf-8"?>
<sst xmlns="http://schemas.openxmlformats.org/spreadsheetml/2006/main" count="100" uniqueCount="94">
  <si>
    <t>PROGRAM CERTYFIKACJI AKADEMII SPORTOWYCH 2026 – Fundacja Siatkarska Polska</t>
  </si>
  <si>
    <t>Zapytanie ofertowe – jednolite stroje dla osób monitorujących i obsługujących zadanie  |  komplet dla 160 osób kadry Programu  |  krój unisex, rozmiary XS–3XL  |  kolorystyka: granat (bezrękawnik, bluza, spodnie, czapki, komin) + biel (polo, T-shirt)</t>
  </si>
  <si>
    <t>WYPEŁNIA WYKONAWCA</t>
  </si>
  <si>
    <t>Lp.</t>
  </si>
  <si>
    <t>Element stroju</t>
  </si>
  <si>
    <t>Kolor</t>
  </si>
  <si>
    <t>Specyfikacja techniczna</t>
  </si>
  <si>
    <t>Ilość
(szt.)</t>
  </si>
  <si>
    <t>Odzież
netto/szt.</t>
  </si>
  <si>
    <t>Zdobienie
netto/szt.</t>
  </si>
  <si>
    <t>Miejsca
zdobienia</t>
  </si>
  <si>
    <t>Razem
netto/szt.</t>
  </si>
  <si>
    <t>Wartość
netto</t>
  </si>
  <si>
    <t>VAT 23%</t>
  </si>
  <si>
    <t>Wartość
brutto</t>
  </si>
  <si>
    <t>A. WARSTWA OCIEPLAJĄCA I ŚREDNIA – wizyty monitorujące i edukacyjne (wrzesień–grudzień)</t>
  </si>
  <si>
    <t>Bezrękawnik pikowany</t>
  </si>
  <si>
    <t>GRANAT</t>
  </si>
  <si>
    <t>Bluza rozpinana z kapturem</t>
  </si>
  <si>
    <t>Dzianina drapana 320 g/m², bawełna  / poliester, zamek pełnej długości, kaptur, kieszenie kangurki, ściągacz; krój unisex, rozmiary XS–3XL</t>
  </si>
  <si>
    <t xml:space="preserve">Haft: lewa pierś – logo Programu. Nadruk transferowy: plecy – nazwa Programu; lewy rękaw – MSiT; prawy rękaw – Fundacja. </t>
  </si>
  <si>
    <t>B. ODZIEŻ PODSTAWOWA – praca w hali i wydarzenia Programu</t>
  </si>
  <si>
    <t>Koszulka polo (2 szt. na osobę)</t>
  </si>
  <si>
    <t>BIAŁY</t>
  </si>
  <si>
    <t>Dzianina min.210 g/m², bawełna , kołnierz i mankiety ściągaczowe, plisa na 3 guziki, boczne rozcięcia; krój unisex, rozmiary XS–3XL</t>
  </si>
  <si>
    <t xml:space="preserve">Haft: lewa pierś – logo Programu w wersji pełnokolorowej. lewy rękaw – MSiT; prawy rękaw – Fundacja; kark – nazwa Programu. </t>
  </si>
  <si>
    <t>Koszulka T-shirt (2 szt. na osobę)</t>
  </si>
  <si>
    <t>Jersey min.180 g/m², bawełna 100%, wzmocniony szew karkowy, taśma kryjąca; krój unisex, rozmiary XS–3XL</t>
  </si>
  <si>
    <t xml:space="preserve">Nadruk: przód – logo Programu; plecy – nazwa Programu; lewy rękaw – MSiT; prawy rękaw – Fundacja. </t>
  </si>
  <si>
    <t>Spodnie dresowe bawełniane</t>
  </si>
  <si>
    <t>Dresówka 320 g/m², bawełna / poliester, ściągacz w pasie ze sznurkiem, kieszenie boczne, nogawka ze ściągaczem; krój unisex, rozmiary XS–3XL</t>
  </si>
  <si>
    <t>Haft: lewe udo – logo Programu. Nadruk: prawa nogawka – MSiT i Fundacja</t>
  </si>
  <si>
    <t>C. NAKRYCIA GŁOWY I AKCESORIA</t>
  </si>
  <si>
    <t xml:space="preserve">Czapka zimowa </t>
  </si>
  <si>
    <t>Dzianina akrylowa z podwójnym ściągaczem, ocieplenie polarowe wewnątrz, rozmiar uniwersalny (unisex)</t>
  </si>
  <si>
    <t xml:space="preserve">Haft:  logo Programu w wersji białej (negatyw) MSiT i Fundacja. </t>
  </si>
  <si>
    <t>Czapka z daszkiem</t>
  </si>
  <si>
    <t>Haft: przód – logo Programu; lewy bok – MSiT; tył – Fundacja.</t>
  </si>
  <si>
    <t>Komin / chusta wielofunkcyjna</t>
  </si>
  <si>
    <t>Dzianina poliestrowa mikrofibrowa bezszwowa, nadruk sublimacyjny na całej powierzchni, rozmiar uniwersalny (unisex)</t>
  </si>
  <si>
    <t xml:space="preserve">Nadruk sublimacyjny obejmujący całą powierzchnię. </t>
  </si>
  <si>
    <t>RAZEM</t>
  </si>
  <si>
    <t>Wartość oferty netto</t>
  </si>
  <si>
    <t>Podatek VAT 23%</t>
  </si>
  <si>
    <t>Wartość oferty brutto</t>
  </si>
  <si>
    <t>WARUNKI REALIZACJI ZAMÓWIENIA</t>
  </si>
  <si>
    <t>1. KRÓJ I ROZMIARÓWKA</t>
  </si>
  <si>
    <t>Cała odzież objęta zamówieniem dostarczana jest w jednolitym kroju unisex, w rozmiarach od XS do 3XL. Zamawiający nie</t>
  </si>
  <si>
    <t>przewiduje podziału na kroje męski i damski.</t>
  </si>
  <si>
    <t>Zamawiający określa łączną liczbę sztuk każdego asortymentu. Szczegółowa specyfikacja ilościowa z podziałem na rozmiary</t>
  </si>
  <si>
    <t>(„matryca rozmiarowa") zostanie przekazana Wykonawcy wyłonionemu w postępowaniu w terminie do 5 dni roboczych od dnia</t>
  </si>
  <si>
    <t>zawarcia umowy. Łączna liczba sztuk poszczególnych asortymentów nie ulegnie zmianie.</t>
  </si>
  <si>
    <t>Wykonawca dostarczy Zamawiającemu tabelę wymiarów rzeczywistych oferowanych wyrobów (obwód klatki piersiowej, długość</t>
  </si>
  <si>
    <t>całkowita, długość rękawa) w terminie 3 dni roboczych od dnia zawarcia umowy.</t>
  </si>
  <si>
    <t>Zamawiającemu przysługuje prawo jednokrotnej zmiany matrycy rozmiarowej w zakresie nieprzekraczającym 10% liczby sztuk</t>
  </si>
  <si>
    <t>danego asortymentu, nie później niż do dnia rozpoczęcia produkcji potwierdzonego przez Wykonawcę. Zmiana nie wpływa</t>
  </si>
  <si>
    <t>na wynagrodzenie ani na termin realizacji.</t>
  </si>
  <si>
    <t>2. WARUNKI CENOWE</t>
  </si>
  <si>
    <t>Cena jednostkowa netto podana w ofercie jest ceną za jedną sztukę danego asortymentu i obowiązuje niezależnie od rozmiaru</t>
  </si>
  <si>
    <t>wyrobu. Wykonawca nie jest uprawniony do różnicowania ceny jednostkowej ani do naliczania dopłat z tytułu rozmiarów większych</t>
  </si>
  <si>
    <t>niż standardowe. Oferta zawierająca zróżnicowanie cen w zależności od rozmiaru podlega odrzuceniu jako niezgodna</t>
  </si>
  <si>
    <t>z warunkami zamówienia.</t>
  </si>
  <si>
    <t>Cena jednostkowa obejmuje wyrób wraz z pełnym zdobieniem we wszystkich miejscach wskazanych w kolumnie „Miejsca zdobienia".</t>
  </si>
  <si>
    <t>3. ZDOBIENIE – WYMAGANIA TECHNOLOGICZNE</t>
  </si>
  <si>
    <t>Technologię zdobienia dla każdego miejsca określa kolumna „Uzasadnienie / technologia zdobienia".</t>
  </si>
  <si>
    <t>Bezrękawnik pikowany: NIE dopuszcza się haftu bezpośredniego. Igła przebija komory ocieplenia, ocieplina migruje przez otwory,</t>
  </si>
  <si>
    <t>a wyrób traci parametry termiczne. Dopuszczalny jest nadruk transferowy albo haft na naszywce mocowanej termicznie.</t>
  </si>
  <si>
    <t>Wyroby często prane i zdobienia małoformatowe (pierś, czapki, polo): haft komputerowy. Zdobienia wielkoformatowe (plecy):</t>
  </si>
  <si>
    <t>nadruk transferowy lub DTF.</t>
  </si>
  <si>
    <t>Wykonawca przedstawi wzorce (proofy) każdego rodzaju zdobienia do akceptacji Zamawiającego przed uruchomieniem produkcji.</t>
  </si>
  <si>
    <t>4. KOLORYSTYKA I WERSJE ZNAKU</t>
  </si>
  <si>
    <t>Przyjęto dwie barwy bazowe: GRANAT (bezrękawnik, bluza, spodnie, czapki, komin) oraz BIEL (polo, T-shirt).</t>
  </si>
  <si>
    <t>Na wyrobach białych stosuje się znak w wersji pełnokolorowej, na wyrobach granatowych – w wersji negatywowej</t>
  </si>
  <si>
    <t>(biel z zachowaniem czerwonego elementu znaku). Zamawiający przekaże Wykonawcy pliki produkcyjne obu wersji wraz z księgą</t>
  </si>
  <si>
    <t>znaków Programu po zawarciu umowy.</t>
  </si>
  <si>
    <t>5. OBOWIĄZEK OZNACZENIOWY</t>
  </si>
  <si>
    <t>Każdy element stroju musi zawierać znak Ministerstwa Sportu i Turystyki oraz oznaczenie dofinansowania ze środków Funduszu</t>
  </si>
  <si>
    <t>Rozwoju Kultury Fizycznej, zgodnie z rozporządzeniem Rady Ministrów z dnia 7 maja 2021 r. oraz Działem VII Programu.</t>
  </si>
  <si>
    <t>Rozmieszczenie znaków wynika z kolumny „Uzasadnienie / technologia zdobienia" i nie podlega zmianie przez Wykonawcę.</t>
  </si>
  <si>
    <t>6. TERMIN I SPOSÓB REALIZACJI</t>
  </si>
  <si>
    <t>Termin realizacji biegnie od dnia przekazania Wykonawcy matrycy rozmiarowej, nie zaś od dnia zawarcia umowy.</t>
  </si>
  <si>
    <t>Zamawiający dopuszcza dostawę etapową:</t>
  </si>
  <si>
    <t xml:space="preserve">   etap I – polo, T-shirt, bluzy, czapki z daszkiem,</t>
  </si>
  <si>
    <t xml:space="preserve">   etap II – bezrękawniki, czapki zimowe, kominy.</t>
  </si>
  <si>
    <t>Wykonawca wskaże w ofercie oferowany termin realizacji dla każdego etapu.</t>
  </si>
  <si>
    <t>Dostawa do siedziby Zamawiającego wraz z protokołem odbioru i specyfikacją zawartości.</t>
  </si>
  <si>
    <t>7. GWARANCJA</t>
  </si>
  <si>
    <t>Wykonawca udziela gwarancji na trwałość zdobienia obejmującej co najmniej 30 cykli prania w temperaturze zalecanej przez</t>
  </si>
  <si>
    <t>producenta wyrobu. W okresie gwarancji Wykonawca wymieni na własny koszt wyroby, w których zdobienie uległo odspojeniu,</t>
  </si>
  <si>
    <t>spękaniu lub wyblaknięciu.</t>
  </si>
  <si>
    <t>Pikowana, ocieplina syntetyczna min.180 g/m², wierzch poliester z powłoką wodoodporną DWR, zamek na pełnej długości, dwie kieszenie boczne na zamek, stójka; krój unisex, rozmiary XS–3XL</t>
  </si>
  <si>
    <t>Nadruk transferowy: lewa pierś – logo Programu; plecy – nazwa Programu; prawa pierś – MSiT. Bez haftu bezpośredniego. Dopuszczalna alternatywa: haft na naszywce mocowanej termicznie.</t>
  </si>
  <si>
    <t>5-panelowa, bawełna 260 g/m², usztywniony przód, zapięcie regulowane, daszek profilowany</t>
  </si>
  <si>
    <t>Miejsce zdobienia (dopuszczalna zmiana miejsca oznakowania po przesłaniu wizualizacji produktu)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</si>
</sst>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zł&quot;"/>
  </numFmts>
  <fonts count="9" x14ac:knownFonts="1">
    <font>
      <sz val="11"/>
      <color theme="1"/>
      <name val="Calibri"/>
      <family val="2"/>
      <charset val="1"/>
    </font>
    <font>
      <b/>
      <sz val="12"/>
      <name val="Arial"/>
      <charset val="1"/>
    </font>
    <font>
      <i/>
      <sz val="9"/>
      <name val="Arial"/>
      <charset val="1"/>
    </font>
    <font>
      <b/>
      <sz val="9"/>
      <name val="Arial"/>
      <charset val="1"/>
    </font>
    <font>
      <b/>
      <sz val="9"/>
      <color rgb="FFFFFFFF"/>
      <name val="Arial"/>
      <charset val="1"/>
    </font>
    <font>
      <b/>
      <sz val="10"/>
      <name val="Arial"/>
      <charset val="1"/>
    </font>
    <font>
      <sz val="9"/>
      <name val="Arial"/>
      <charset val="1"/>
    </font>
    <font>
      <b/>
      <sz val="11"/>
      <name val="Arial"/>
      <charset val="1"/>
    </font>
    <font>
      <sz val="1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rgb="FFF1EFE8"/>
        <bgColor rgb="FFFFFFFF"/>
      </patternFill>
    </fill>
    <fill>
      <patternFill patternType="solid">
        <fgColor rgb="FF1F3864"/>
        <bgColor rgb="FF333333"/>
      </patternFill>
    </fill>
    <fill>
      <patternFill patternType="solid">
        <fgColor rgb="FFD9E2F3"/>
        <bgColor rgb="FFF1EFE8"/>
      </patternFill>
    </fill>
    <fill>
      <patternFill patternType="solid">
        <fgColor rgb="FFFFE699"/>
        <bgColor rgb="FFFFCC99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 wrapText="1"/>
    </xf>
    <xf numFmtId="3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64" fontId="7" fillId="5" borderId="1" xfId="0" applyNumberFormat="1" applyFont="1" applyFill="1" applyBorder="1" applyAlignment="1">
      <alignment horizontal="right" vertical="center"/>
    </xf>
    <xf numFmtId="0" fontId="0" fillId="5" borderId="1" xfId="0" applyFill="1" applyBorder="1"/>
    <xf numFmtId="0" fontId="8" fillId="0" borderId="0" xfId="0" applyFont="1"/>
    <xf numFmtId="164" fontId="8" fillId="0" borderId="1" xfId="0" applyNumberFormat="1" applyFont="1" applyBorder="1"/>
    <xf numFmtId="0" fontId="5" fillId="0" borderId="0" xfId="0" applyFont="1"/>
    <xf numFmtId="164" fontId="5" fillId="0" borderId="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1EFE8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zoomScaleNormal="100" workbookViewId="0">
      <pane ySplit="4" topLeftCell="A5" activePane="bottomLeft" state="frozen"/>
      <selection pane="bottomLeft" activeCell="D18" sqref="D18"/>
    </sheetView>
  </sheetViews>
  <sheetFormatPr defaultColWidth="8.6640625" defaultRowHeight="14.4" x14ac:dyDescent="0.3"/>
  <cols>
    <col min="1" max="1" width="5" customWidth="1"/>
    <col min="2" max="2" width="24" customWidth="1"/>
    <col min="3" max="3" width="9" customWidth="1"/>
    <col min="4" max="4" width="31.6640625" customWidth="1"/>
    <col min="5" max="5" width="8" customWidth="1"/>
    <col min="6" max="7" width="11" customWidth="1"/>
    <col min="8" max="8" width="10" customWidth="1"/>
    <col min="9" max="9" width="11" customWidth="1"/>
    <col min="10" max="10" width="13" customWidth="1"/>
    <col min="11" max="11" width="12" customWidth="1"/>
    <col min="12" max="12" width="13" customWidth="1"/>
    <col min="13" max="13" width="44.33203125" customWidth="1"/>
  </cols>
  <sheetData>
    <row r="1" spans="1:13" ht="15" customHeight="1" x14ac:dyDescent="0.3">
      <c r="A1" s="1" t="s">
        <v>0</v>
      </c>
    </row>
    <row r="2" spans="1:13" ht="15" customHeight="1" x14ac:dyDescent="0.3">
      <c r="A2" s="2" t="s">
        <v>1</v>
      </c>
    </row>
    <row r="3" spans="1:13" ht="14.25" customHeight="1" x14ac:dyDescent="0.3">
      <c r="F3" s="16" t="s">
        <v>2</v>
      </c>
      <c r="G3" s="16"/>
      <c r="H3" s="16"/>
      <c r="I3" s="16"/>
      <c r="J3" s="16"/>
      <c r="K3" s="16"/>
      <c r="L3" s="16"/>
    </row>
    <row r="4" spans="1:13" ht="43.5" customHeight="1" x14ac:dyDescent="0.3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93</v>
      </c>
    </row>
    <row r="5" spans="1:13" ht="19.5" customHeight="1" x14ac:dyDescent="0.3">
      <c r="A5" s="17" t="s">
        <v>15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13" ht="66" customHeight="1" x14ac:dyDescent="0.3">
      <c r="A6" s="4">
        <v>1</v>
      </c>
      <c r="B6" s="5" t="s">
        <v>16</v>
      </c>
      <c r="C6" s="6" t="s">
        <v>17</v>
      </c>
      <c r="D6" s="7" t="s">
        <v>90</v>
      </c>
      <c r="E6" s="8">
        <v>160</v>
      </c>
      <c r="F6" s="9"/>
      <c r="G6" s="9"/>
      <c r="H6" s="8">
        <v>3</v>
      </c>
      <c r="I6" s="9">
        <f>F6+N(G6)</f>
        <v>0</v>
      </c>
      <c r="J6" s="9">
        <f>E6*I6</f>
        <v>0</v>
      </c>
      <c r="K6" s="9">
        <f>J6*0.23</f>
        <v>0</v>
      </c>
      <c r="L6" s="9">
        <f>J6+K6</f>
        <v>0</v>
      </c>
      <c r="M6" s="7" t="s">
        <v>91</v>
      </c>
    </row>
    <row r="7" spans="1:13" ht="53.25" customHeight="1" x14ac:dyDescent="0.3">
      <c r="A7" s="4">
        <v>2</v>
      </c>
      <c r="B7" s="5" t="s">
        <v>18</v>
      </c>
      <c r="C7" s="6" t="s">
        <v>17</v>
      </c>
      <c r="D7" s="7" t="s">
        <v>19</v>
      </c>
      <c r="E7" s="8">
        <v>160</v>
      </c>
      <c r="F7" s="9"/>
      <c r="G7" s="9"/>
      <c r="H7" s="8">
        <v>4</v>
      </c>
      <c r="I7" s="9">
        <f>F7+N(G7)</f>
        <v>0</v>
      </c>
      <c r="J7" s="9">
        <f>E7*I7</f>
        <v>0</v>
      </c>
      <c r="K7" s="9">
        <f>J7*0.23</f>
        <v>0</v>
      </c>
      <c r="L7" s="9">
        <f>J7+K7</f>
        <v>0</v>
      </c>
      <c r="M7" s="7" t="s">
        <v>20</v>
      </c>
    </row>
    <row r="8" spans="1:13" ht="19.5" customHeight="1" x14ac:dyDescent="0.3">
      <c r="A8" s="17" t="s">
        <v>21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ht="91.5" customHeight="1" x14ac:dyDescent="0.3">
      <c r="A9" s="4">
        <v>3</v>
      </c>
      <c r="B9" s="5" t="s">
        <v>22</v>
      </c>
      <c r="C9" s="6" t="s">
        <v>23</v>
      </c>
      <c r="D9" s="7" t="s">
        <v>24</v>
      </c>
      <c r="E9" s="8">
        <v>320</v>
      </c>
      <c r="F9" s="9"/>
      <c r="G9" s="9"/>
      <c r="H9" s="8">
        <v>3</v>
      </c>
      <c r="I9" s="9">
        <f>F9+N(G9)</f>
        <v>0</v>
      </c>
      <c r="J9" s="9">
        <f>E9*I9</f>
        <v>0</v>
      </c>
      <c r="K9" s="9">
        <f>J9*0.23</f>
        <v>0</v>
      </c>
      <c r="L9" s="9">
        <f>J9+K9</f>
        <v>0</v>
      </c>
      <c r="M9" s="7" t="s">
        <v>25</v>
      </c>
    </row>
    <row r="10" spans="1:13" ht="91.5" customHeight="1" x14ac:dyDescent="0.3">
      <c r="A10" s="4">
        <v>4</v>
      </c>
      <c r="B10" s="5" t="s">
        <v>26</v>
      </c>
      <c r="C10" s="6" t="s">
        <v>23</v>
      </c>
      <c r="D10" s="7" t="s">
        <v>27</v>
      </c>
      <c r="E10" s="8">
        <v>320</v>
      </c>
      <c r="F10" s="9"/>
      <c r="G10" s="9"/>
      <c r="H10" s="8">
        <v>3</v>
      </c>
      <c r="I10" s="9">
        <f>F10+N(G10)</f>
        <v>0</v>
      </c>
      <c r="J10" s="9">
        <f>E10*I10</f>
        <v>0</v>
      </c>
      <c r="K10" s="9">
        <f>J10*0.23</f>
        <v>0</v>
      </c>
      <c r="L10" s="9">
        <f>J10+K10</f>
        <v>0</v>
      </c>
      <c r="M10" s="7" t="s">
        <v>28</v>
      </c>
    </row>
    <row r="11" spans="1:13" ht="91.5" customHeight="1" x14ac:dyDescent="0.3">
      <c r="A11" s="4">
        <v>5</v>
      </c>
      <c r="B11" s="5" t="s">
        <v>29</v>
      </c>
      <c r="C11" s="6" t="s">
        <v>17</v>
      </c>
      <c r="D11" s="7" t="s">
        <v>30</v>
      </c>
      <c r="E11" s="8">
        <v>160</v>
      </c>
      <c r="F11" s="9"/>
      <c r="G11" s="9"/>
      <c r="H11" s="8">
        <v>2</v>
      </c>
      <c r="I11" s="9">
        <f>F11+N(G11)</f>
        <v>0</v>
      </c>
      <c r="J11" s="9">
        <f>E11*I11</f>
        <v>0</v>
      </c>
      <c r="K11" s="9">
        <f>J11*0.23</f>
        <v>0</v>
      </c>
      <c r="L11" s="9">
        <f>J11+K11</f>
        <v>0</v>
      </c>
      <c r="M11" s="7" t="s">
        <v>31</v>
      </c>
    </row>
    <row r="12" spans="1:13" ht="19.5" customHeight="1" x14ac:dyDescent="0.3">
      <c r="A12" s="17" t="s">
        <v>32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</row>
    <row r="13" spans="1:13" ht="91.5" customHeight="1" x14ac:dyDescent="0.3">
      <c r="A13" s="4">
        <v>6</v>
      </c>
      <c r="B13" s="5" t="s">
        <v>33</v>
      </c>
      <c r="C13" s="6" t="s">
        <v>17</v>
      </c>
      <c r="D13" s="7" t="s">
        <v>34</v>
      </c>
      <c r="E13" s="8">
        <v>160</v>
      </c>
      <c r="F13" s="9"/>
      <c r="G13" s="9"/>
      <c r="H13" s="8">
        <v>2</v>
      </c>
      <c r="I13" s="9">
        <f>F13+N(G13)</f>
        <v>0</v>
      </c>
      <c r="J13" s="9">
        <f>E13*I13</f>
        <v>0</v>
      </c>
      <c r="K13" s="9">
        <f>J13*0.23</f>
        <v>0</v>
      </c>
      <c r="L13" s="9">
        <f>J13+K13</f>
        <v>0</v>
      </c>
      <c r="M13" s="7" t="s">
        <v>35</v>
      </c>
    </row>
    <row r="14" spans="1:13" ht="91.5" customHeight="1" x14ac:dyDescent="0.3">
      <c r="A14" s="4">
        <v>7</v>
      </c>
      <c r="B14" s="5" t="s">
        <v>36</v>
      </c>
      <c r="C14" s="6" t="s">
        <v>17</v>
      </c>
      <c r="D14" s="7" t="s">
        <v>92</v>
      </c>
      <c r="E14" s="8">
        <v>160</v>
      </c>
      <c r="F14" s="9"/>
      <c r="G14" s="9"/>
      <c r="H14" s="8">
        <v>3</v>
      </c>
      <c r="I14" s="9">
        <f>F14+N(G14)</f>
        <v>0</v>
      </c>
      <c r="J14" s="9">
        <f>E14*I14</f>
        <v>0</v>
      </c>
      <c r="K14" s="9">
        <f>J14*0.23</f>
        <v>0</v>
      </c>
      <c r="L14" s="9">
        <f>J14+K14</f>
        <v>0</v>
      </c>
      <c r="M14" s="7" t="s">
        <v>37</v>
      </c>
    </row>
    <row r="15" spans="1:13" ht="91.5" customHeight="1" x14ac:dyDescent="0.3">
      <c r="A15" s="4">
        <v>8</v>
      </c>
      <c r="B15" s="5" t="s">
        <v>38</v>
      </c>
      <c r="C15" s="6" t="s">
        <v>17</v>
      </c>
      <c r="D15" s="7" t="s">
        <v>39</v>
      </c>
      <c r="E15" s="8">
        <v>160</v>
      </c>
      <c r="F15" s="9"/>
      <c r="G15" s="9"/>
      <c r="H15" s="8">
        <v>1</v>
      </c>
      <c r="I15" s="9">
        <f>F15+N(G15)</f>
        <v>0</v>
      </c>
      <c r="J15" s="9">
        <f>E15*I15</f>
        <v>0</v>
      </c>
      <c r="K15" s="9">
        <f>J15*0.23</f>
        <v>0</v>
      </c>
      <c r="L15" s="9">
        <f>J15+K15</f>
        <v>0</v>
      </c>
      <c r="M15" s="7" t="s">
        <v>40</v>
      </c>
    </row>
    <row r="16" spans="1:13" ht="21.75" customHeight="1" x14ac:dyDescent="0.3">
      <c r="A16" s="18" t="s">
        <v>41</v>
      </c>
      <c r="B16" s="18"/>
      <c r="C16" s="18"/>
      <c r="D16" s="18"/>
      <c r="E16" s="18"/>
      <c r="F16" s="18"/>
      <c r="G16" s="18"/>
      <c r="H16" s="18"/>
      <c r="I16" s="18"/>
      <c r="J16" s="10">
        <f>SUM(J6:J15)</f>
        <v>0</v>
      </c>
      <c r="K16" s="10">
        <f>SUM(K6:K15)</f>
        <v>0</v>
      </c>
      <c r="L16" s="10">
        <f>SUM(L6:L15)</f>
        <v>0</v>
      </c>
      <c r="M16" s="11"/>
    </row>
    <row r="18" spans="2:12" ht="15" customHeight="1" x14ac:dyDescent="0.3">
      <c r="B18" s="12" t="s">
        <v>42</v>
      </c>
      <c r="L18" s="13">
        <f>J16</f>
        <v>0</v>
      </c>
    </row>
    <row r="19" spans="2:12" ht="15" customHeight="1" x14ac:dyDescent="0.3">
      <c r="B19" s="12" t="s">
        <v>43</v>
      </c>
      <c r="L19" s="13">
        <f>K16</f>
        <v>0</v>
      </c>
    </row>
    <row r="20" spans="2:12" ht="15" customHeight="1" x14ac:dyDescent="0.3">
      <c r="B20" s="14" t="s">
        <v>44</v>
      </c>
      <c r="L20" s="15">
        <f>L16</f>
        <v>0</v>
      </c>
    </row>
  </sheetData>
  <mergeCells count="5">
    <mergeCell ref="F3:L3"/>
    <mergeCell ref="A5:M5"/>
    <mergeCell ref="A8:M8"/>
    <mergeCell ref="A12:M12"/>
    <mergeCell ref="A16:I1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2"/>
  <sheetViews>
    <sheetView zoomScaleNormal="100" workbookViewId="0"/>
  </sheetViews>
  <sheetFormatPr defaultColWidth="8.6640625" defaultRowHeight="14.4" x14ac:dyDescent="0.3"/>
  <cols>
    <col min="1" max="1" width="128" customWidth="1"/>
  </cols>
  <sheetData>
    <row r="1" spans="1:1" ht="15" customHeight="1" x14ac:dyDescent="0.3">
      <c r="A1" s="14" t="s">
        <v>45</v>
      </c>
    </row>
    <row r="2" spans="1:1" ht="15" customHeight="1" x14ac:dyDescent="0.3">
      <c r="A2" s="12"/>
    </row>
    <row r="3" spans="1:1" ht="15" customHeight="1" x14ac:dyDescent="0.3">
      <c r="A3" s="14" t="s">
        <v>46</v>
      </c>
    </row>
    <row r="4" spans="1:1" ht="15" customHeight="1" x14ac:dyDescent="0.3">
      <c r="A4" s="12" t="s">
        <v>47</v>
      </c>
    </row>
    <row r="5" spans="1:1" ht="15" customHeight="1" x14ac:dyDescent="0.3">
      <c r="A5" s="12" t="s">
        <v>48</v>
      </c>
    </row>
    <row r="6" spans="1:1" ht="15" customHeight="1" x14ac:dyDescent="0.3">
      <c r="A6" s="12" t="s">
        <v>49</v>
      </c>
    </row>
    <row r="7" spans="1:1" ht="15" customHeight="1" x14ac:dyDescent="0.3">
      <c r="A7" s="12" t="s">
        <v>50</v>
      </c>
    </row>
    <row r="8" spans="1:1" ht="15" customHeight="1" x14ac:dyDescent="0.3">
      <c r="A8" s="12" t="s">
        <v>51</v>
      </c>
    </row>
    <row r="9" spans="1:1" ht="15" customHeight="1" x14ac:dyDescent="0.3">
      <c r="A9" s="12" t="s">
        <v>52</v>
      </c>
    </row>
    <row r="10" spans="1:1" ht="15" customHeight="1" x14ac:dyDescent="0.3">
      <c r="A10" s="12" t="s">
        <v>53</v>
      </c>
    </row>
    <row r="11" spans="1:1" ht="15" customHeight="1" x14ac:dyDescent="0.3">
      <c r="A11" s="12" t="s">
        <v>54</v>
      </c>
    </row>
    <row r="12" spans="1:1" ht="15" customHeight="1" x14ac:dyDescent="0.3">
      <c r="A12" s="12" t="s">
        <v>55</v>
      </c>
    </row>
    <row r="13" spans="1:1" ht="15" customHeight="1" x14ac:dyDescent="0.3">
      <c r="A13" s="12" t="s">
        <v>56</v>
      </c>
    </row>
    <row r="14" spans="1:1" ht="15" customHeight="1" x14ac:dyDescent="0.3">
      <c r="A14" s="12"/>
    </row>
    <row r="15" spans="1:1" ht="15" customHeight="1" x14ac:dyDescent="0.3">
      <c r="A15" s="14" t="s">
        <v>57</v>
      </c>
    </row>
    <row r="16" spans="1:1" ht="15" customHeight="1" x14ac:dyDescent="0.3">
      <c r="A16" s="12" t="s">
        <v>58</v>
      </c>
    </row>
    <row r="17" spans="1:1" ht="15" customHeight="1" x14ac:dyDescent="0.3">
      <c r="A17" s="12" t="s">
        <v>59</v>
      </c>
    </row>
    <row r="18" spans="1:1" ht="15" customHeight="1" x14ac:dyDescent="0.3">
      <c r="A18" s="12" t="s">
        <v>60</v>
      </c>
    </row>
    <row r="19" spans="1:1" ht="15" customHeight="1" x14ac:dyDescent="0.3">
      <c r="A19" s="12" t="s">
        <v>61</v>
      </c>
    </row>
    <row r="20" spans="1:1" ht="15" customHeight="1" x14ac:dyDescent="0.3">
      <c r="A20" s="12" t="s">
        <v>62</v>
      </c>
    </row>
    <row r="21" spans="1:1" ht="15" customHeight="1" x14ac:dyDescent="0.3">
      <c r="A21" s="12"/>
    </row>
    <row r="22" spans="1:1" ht="15" customHeight="1" x14ac:dyDescent="0.3">
      <c r="A22" s="14" t="s">
        <v>63</v>
      </c>
    </row>
    <row r="23" spans="1:1" ht="15" customHeight="1" x14ac:dyDescent="0.3">
      <c r="A23" s="12" t="s">
        <v>64</v>
      </c>
    </row>
    <row r="24" spans="1:1" ht="15" customHeight="1" x14ac:dyDescent="0.3">
      <c r="A24" s="12" t="s">
        <v>65</v>
      </c>
    </row>
    <row r="25" spans="1:1" ht="15" customHeight="1" x14ac:dyDescent="0.3">
      <c r="A25" s="12" t="s">
        <v>66</v>
      </c>
    </row>
    <row r="26" spans="1:1" ht="15" customHeight="1" x14ac:dyDescent="0.3">
      <c r="A26" s="12" t="s">
        <v>67</v>
      </c>
    </row>
    <row r="27" spans="1:1" ht="15" customHeight="1" x14ac:dyDescent="0.3">
      <c r="A27" s="12" t="s">
        <v>68</v>
      </c>
    </row>
    <row r="28" spans="1:1" ht="15" customHeight="1" x14ac:dyDescent="0.3">
      <c r="A28" s="12" t="s">
        <v>69</v>
      </c>
    </row>
    <row r="29" spans="1:1" ht="15" customHeight="1" x14ac:dyDescent="0.3">
      <c r="A29" s="12"/>
    </row>
    <row r="30" spans="1:1" ht="15" customHeight="1" x14ac:dyDescent="0.3">
      <c r="A30" s="14" t="s">
        <v>70</v>
      </c>
    </row>
    <row r="31" spans="1:1" ht="15" customHeight="1" x14ac:dyDescent="0.3">
      <c r="A31" s="12" t="s">
        <v>71</v>
      </c>
    </row>
    <row r="32" spans="1:1" ht="15" customHeight="1" x14ac:dyDescent="0.3">
      <c r="A32" s="12" t="s">
        <v>72</v>
      </c>
    </row>
    <row r="33" spans="1:1" ht="15" customHeight="1" x14ac:dyDescent="0.3">
      <c r="A33" s="12" t="s">
        <v>73</v>
      </c>
    </row>
    <row r="34" spans="1:1" ht="15" customHeight="1" x14ac:dyDescent="0.3">
      <c r="A34" s="12" t="s">
        <v>74</v>
      </c>
    </row>
    <row r="35" spans="1:1" ht="15" customHeight="1" x14ac:dyDescent="0.3">
      <c r="A35" s="12"/>
    </row>
    <row r="36" spans="1:1" ht="15" customHeight="1" x14ac:dyDescent="0.3">
      <c r="A36" s="14" t="s">
        <v>75</v>
      </c>
    </row>
    <row r="37" spans="1:1" ht="15" customHeight="1" x14ac:dyDescent="0.3">
      <c r="A37" s="12" t="s">
        <v>76</v>
      </c>
    </row>
    <row r="38" spans="1:1" ht="15" customHeight="1" x14ac:dyDescent="0.3">
      <c r="A38" s="12" t="s">
        <v>77</v>
      </c>
    </row>
    <row r="39" spans="1:1" ht="15" customHeight="1" x14ac:dyDescent="0.3">
      <c r="A39" s="12" t="s">
        <v>78</v>
      </c>
    </row>
    <row r="40" spans="1:1" ht="15" customHeight="1" x14ac:dyDescent="0.3">
      <c r="A40" s="12"/>
    </row>
    <row r="41" spans="1:1" ht="15" customHeight="1" x14ac:dyDescent="0.3">
      <c r="A41" s="14" t="s">
        <v>79</v>
      </c>
    </row>
    <row r="42" spans="1:1" ht="15" customHeight="1" x14ac:dyDescent="0.3">
      <c r="A42" s="12" t="s">
        <v>80</v>
      </c>
    </row>
    <row r="43" spans="1:1" ht="15" customHeight="1" x14ac:dyDescent="0.3">
      <c r="A43" s="12" t="s">
        <v>81</v>
      </c>
    </row>
    <row r="44" spans="1:1" ht="15" customHeight="1" x14ac:dyDescent="0.3">
      <c r="A44" s="12" t="s">
        <v>82</v>
      </c>
    </row>
    <row r="45" spans="1:1" ht="15" customHeight="1" x14ac:dyDescent="0.3">
      <c r="A45" s="12" t="s">
        <v>83</v>
      </c>
    </row>
    <row r="46" spans="1:1" ht="15" customHeight="1" x14ac:dyDescent="0.3">
      <c r="A46" s="12" t="s">
        <v>84</v>
      </c>
    </row>
    <row r="47" spans="1:1" ht="15" customHeight="1" x14ac:dyDescent="0.3">
      <c r="A47" s="12" t="s">
        <v>85</v>
      </c>
    </row>
    <row r="48" spans="1:1" ht="15" customHeight="1" x14ac:dyDescent="0.3">
      <c r="A48" s="12"/>
    </row>
    <row r="49" spans="1:1" ht="15" customHeight="1" x14ac:dyDescent="0.3">
      <c r="A49" s="14" t="s">
        <v>86</v>
      </c>
    </row>
    <row r="50" spans="1:1" ht="15" customHeight="1" x14ac:dyDescent="0.3">
      <c r="A50" s="12" t="s">
        <v>87</v>
      </c>
    </row>
    <row r="51" spans="1:1" ht="15" customHeight="1" x14ac:dyDescent="0.3">
      <c r="A51" s="12" t="s">
        <v>88</v>
      </c>
    </row>
    <row r="52" spans="1:1" ht="15" customHeight="1" x14ac:dyDescent="0.3">
      <c r="A52" s="12" t="s">
        <v>89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stroje</vt:lpstr>
      <vt:lpstr>warunki realizacji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PLSSA-MS</cp:lastModifiedBy>
  <cp:revision>0</cp:revision>
  <dcterms:created xsi:type="dcterms:W3CDTF">2026-08-24T08:17:37Z</dcterms:created>
  <dcterms:modified xsi:type="dcterms:W3CDTF">2026-08-26T04:32:30Z</dcterms:modified>
  <dc:language>en-US</dc:language>
</cp:coreProperties>
</file>